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15" windowWidth="19020" windowHeight="9090"/>
  </bookViews>
  <sheets>
    <sheet name="Normal-plot" sheetId="1" r:id="rId1"/>
  </sheets>
  <calcPr calcId="145621"/>
</workbook>
</file>

<file path=xl/calcChain.xml><?xml version="1.0" encoding="utf-8"?>
<calcChain xmlns="http://schemas.openxmlformats.org/spreadsheetml/2006/main">
  <c r="C4" i="1" l="1"/>
  <c r="D4" i="1"/>
  <c r="H4" i="1"/>
  <c r="I4" i="1" s="1"/>
  <c r="C5" i="1"/>
  <c r="D5" i="1"/>
  <c r="H5" i="1"/>
  <c r="I5" i="1" s="1"/>
  <c r="C6" i="1"/>
  <c r="D6" i="1"/>
  <c r="H6" i="1"/>
  <c r="I6" i="1" s="1"/>
  <c r="C7" i="1"/>
  <c r="D7" i="1"/>
  <c r="H7" i="1"/>
  <c r="I7" i="1" s="1"/>
  <c r="C8" i="1"/>
  <c r="D8" i="1"/>
  <c r="H8" i="1"/>
  <c r="I8" i="1" s="1"/>
  <c r="C9" i="1"/>
  <c r="D9" i="1"/>
  <c r="H9" i="1"/>
  <c r="I9" i="1" s="1"/>
  <c r="C10" i="1"/>
  <c r="D10" i="1"/>
  <c r="H10" i="1"/>
  <c r="I10" i="1" s="1"/>
  <c r="C11" i="1"/>
  <c r="D11" i="1"/>
  <c r="H11" i="1"/>
  <c r="I11" i="1" s="1"/>
  <c r="C12" i="1"/>
  <c r="D12" i="1"/>
  <c r="H12" i="1"/>
  <c r="I12" i="1" s="1"/>
  <c r="C13" i="1"/>
  <c r="D13" i="1"/>
  <c r="H13" i="1"/>
  <c r="I13" i="1" s="1"/>
  <c r="C14" i="1"/>
  <c r="D14" i="1"/>
  <c r="H14" i="1"/>
  <c r="I14" i="1" s="1"/>
  <c r="C15" i="1"/>
  <c r="D15" i="1"/>
  <c r="H15" i="1"/>
  <c r="I15" i="1" s="1"/>
  <c r="C16" i="1"/>
  <c r="D16" i="1"/>
  <c r="H16" i="1"/>
  <c r="I16" i="1" s="1"/>
  <c r="C17" i="1"/>
  <c r="D17" i="1"/>
  <c r="H17" i="1"/>
  <c r="I17" i="1" s="1"/>
  <c r="C18" i="1"/>
  <c r="D18" i="1"/>
  <c r="H18" i="1"/>
  <c r="I18" i="1" s="1"/>
  <c r="C19" i="1"/>
  <c r="D19" i="1"/>
  <c r="H19" i="1"/>
  <c r="I19" i="1" s="1"/>
  <c r="C20" i="1"/>
  <c r="D20" i="1"/>
  <c r="H20" i="1"/>
  <c r="I20" i="1" s="1"/>
  <c r="C21" i="1"/>
  <c r="D21" i="1"/>
  <c r="H21" i="1"/>
  <c r="I21" i="1"/>
  <c r="C22" i="1"/>
  <c r="D22" i="1"/>
  <c r="H22" i="1"/>
  <c r="I22" i="1"/>
  <c r="C23" i="1"/>
  <c r="D23" i="1"/>
  <c r="H23" i="1"/>
  <c r="I23" i="1"/>
  <c r="C24" i="1"/>
  <c r="D24" i="1"/>
  <c r="H24" i="1"/>
  <c r="I24" i="1"/>
  <c r="C25" i="1"/>
  <c r="D25" i="1"/>
  <c r="H25" i="1"/>
  <c r="I25" i="1"/>
  <c r="C26" i="1"/>
  <c r="D26" i="1"/>
  <c r="H26" i="1"/>
  <c r="I26" i="1"/>
  <c r="C27" i="1"/>
  <c r="D27" i="1"/>
  <c r="H27" i="1"/>
  <c r="I27" i="1"/>
  <c r="C28" i="1"/>
  <c r="D28" i="1"/>
  <c r="H28" i="1"/>
  <c r="I28" i="1"/>
  <c r="C29" i="1"/>
  <c r="D29" i="1"/>
  <c r="H29" i="1"/>
  <c r="I29" i="1"/>
  <c r="C30" i="1"/>
  <c r="D30" i="1"/>
  <c r="H30" i="1"/>
  <c r="I30" i="1"/>
  <c r="C31" i="1"/>
  <c r="D31" i="1"/>
  <c r="H31" i="1"/>
  <c r="I31" i="1"/>
  <c r="C32" i="1"/>
  <c r="D32" i="1"/>
  <c r="H32" i="1"/>
  <c r="I32" i="1"/>
  <c r="C33" i="1"/>
  <c r="D33" i="1"/>
  <c r="H33" i="1"/>
  <c r="I33" i="1"/>
  <c r="B35" i="1"/>
  <c r="B36" i="1"/>
</calcChain>
</file>

<file path=xl/sharedStrings.xml><?xml version="1.0" encoding="utf-8"?>
<sst xmlns="http://schemas.openxmlformats.org/spreadsheetml/2006/main" count="10" uniqueCount="7">
  <si>
    <t>i</t>
  </si>
  <si>
    <t>(i-0,5)/30</t>
  </si>
  <si>
    <t>Population</t>
  </si>
  <si>
    <t>Height</t>
  </si>
  <si>
    <t>Fractile</t>
  </si>
  <si>
    <t>Fitness Club Data</t>
  </si>
  <si>
    <t xml:space="preserve">Random numbers from normal distribution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</si>
</sst>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3" formatCode="0.0"/>
    <numFmt numFmtId="184" formatCode="0.000"/>
  </numFmts>
  <fonts count="4" x14ac:knownFonts="1">
    <font>
      <sz val="10"/>
      <name val="Arial"/>
    </font>
    <font>
      <i/>
      <sz val="10"/>
      <name val="Arial"/>
    </font>
    <font>
      <b/>
      <i/>
      <sz val="10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13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/>
    <xf numFmtId="184" fontId="0" fillId="0" borderId="0" xfId="0" applyNumberFormat="1"/>
    <xf numFmtId="2" fontId="0" fillId="0" borderId="0" xfId="0" applyNumberFormat="1"/>
    <xf numFmtId="184" fontId="0" fillId="0" borderId="0" xfId="0" quotePrefix="1" applyNumberFormat="1"/>
    <xf numFmtId="0" fontId="0" fillId="0" borderId="0" xfId="0" applyBorder="1"/>
    <xf numFmtId="184" fontId="0" fillId="0" borderId="0" xfId="0" applyNumberFormat="1" applyBorder="1"/>
    <xf numFmtId="0" fontId="1" fillId="0" borderId="0" xfId="0" applyFont="1" applyFill="1" applyBorder="1" applyAlignment="1">
      <alignment horizontal="center"/>
    </xf>
    <xf numFmtId="183" fontId="0" fillId="0" borderId="0" xfId="0" applyNumberFormat="1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Normal-plot height</a:t>
            </a:r>
          </a:p>
        </c:rich>
      </c:tx>
      <c:layout>
        <c:manualLayout>
          <c:xMode val="edge"/>
          <c:yMode val="edge"/>
          <c:x val="0.41680163162157235"/>
          <c:y val="3.31325301204819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159997822847633E-2"/>
          <c:y val="0.18674698795180722"/>
          <c:w val="0.87883752684957372"/>
          <c:h val="0.73795180722891562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'Normal-plot'!$D$3</c:f>
              <c:strCache>
                <c:ptCount val="1"/>
                <c:pt idx="0">
                  <c:v>Fractile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'Normal-plot'!$B$4:$B$33</c:f>
              <c:numCache>
                <c:formatCode>General</c:formatCode>
                <c:ptCount val="30"/>
                <c:pt idx="0">
                  <c:v>112</c:v>
                </c:pt>
                <c:pt idx="1">
                  <c:v>115</c:v>
                </c:pt>
                <c:pt idx="2">
                  <c:v>118</c:v>
                </c:pt>
                <c:pt idx="3">
                  <c:v>125</c:v>
                </c:pt>
                <c:pt idx="4">
                  <c:v>127</c:v>
                </c:pt>
                <c:pt idx="5">
                  <c:v>139</c:v>
                </c:pt>
                <c:pt idx="6">
                  <c:v>141</c:v>
                </c:pt>
                <c:pt idx="7">
                  <c:v>145</c:v>
                </c:pt>
                <c:pt idx="8">
                  <c:v>151</c:v>
                </c:pt>
                <c:pt idx="9">
                  <c:v>151</c:v>
                </c:pt>
                <c:pt idx="10">
                  <c:v>152</c:v>
                </c:pt>
                <c:pt idx="11">
                  <c:v>154</c:v>
                </c:pt>
                <c:pt idx="12">
                  <c:v>157</c:v>
                </c:pt>
                <c:pt idx="13">
                  <c:v>157</c:v>
                </c:pt>
                <c:pt idx="14">
                  <c:v>159</c:v>
                </c:pt>
                <c:pt idx="15">
                  <c:v>160</c:v>
                </c:pt>
                <c:pt idx="16">
                  <c:v>162</c:v>
                </c:pt>
                <c:pt idx="17">
                  <c:v>166</c:v>
                </c:pt>
                <c:pt idx="18">
                  <c:v>166</c:v>
                </c:pt>
                <c:pt idx="19">
                  <c:v>166</c:v>
                </c:pt>
                <c:pt idx="20">
                  <c:v>170</c:v>
                </c:pt>
                <c:pt idx="21">
                  <c:v>170</c:v>
                </c:pt>
                <c:pt idx="22">
                  <c:v>170</c:v>
                </c:pt>
                <c:pt idx="23">
                  <c:v>171</c:v>
                </c:pt>
                <c:pt idx="24">
                  <c:v>174</c:v>
                </c:pt>
                <c:pt idx="25">
                  <c:v>176</c:v>
                </c:pt>
                <c:pt idx="26">
                  <c:v>184</c:v>
                </c:pt>
                <c:pt idx="27">
                  <c:v>185</c:v>
                </c:pt>
                <c:pt idx="28">
                  <c:v>192</c:v>
                </c:pt>
                <c:pt idx="29">
                  <c:v>198</c:v>
                </c:pt>
              </c:numCache>
            </c:numRef>
          </c:xVal>
          <c:yVal>
            <c:numRef>
              <c:f>'Normal-plot'!$D$4:$D$33</c:f>
              <c:numCache>
                <c:formatCode>0.00</c:formatCode>
                <c:ptCount val="30"/>
                <c:pt idx="0">
                  <c:v>-2.128045234184984</c:v>
                </c:pt>
                <c:pt idx="1">
                  <c:v>-1.6448536269514726</c:v>
                </c:pt>
                <c:pt idx="2">
                  <c:v>-1.3829941271006392</c:v>
                </c:pt>
                <c:pt idx="3">
                  <c:v>-1.1918161716813944</c:v>
                </c:pt>
                <c:pt idx="4">
                  <c:v>-1.0364333894937898</c:v>
                </c:pt>
                <c:pt idx="5">
                  <c:v>-0.90273479164386372</c:v>
                </c:pt>
                <c:pt idx="6">
                  <c:v>-0.78350037538977446</c:v>
                </c:pt>
                <c:pt idx="7">
                  <c:v>-0.67448975019608193</c:v>
                </c:pt>
                <c:pt idx="8">
                  <c:v>-0.57296754849546372</c:v>
                </c:pt>
                <c:pt idx="9">
                  <c:v>-0.47704042848944361</c:v>
                </c:pt>
                <c:pt idx="10">
                  <c:v>-0.38532046640756784</c:v>
                </c:pt>
                <c:pt idx="11">
                  <c:v>-0.29673783825989802</c:v>
                </c:pt>
                <c:pt idx="12">
                  <c:v>-0.21042839424792467</c:v>
                </c:pt>
                <c:pt idx="13">
                  <c:v>-0.12566134685507402</c:v>
                </c:pt>
                <c:pt idx="14">
                  <c:v>-4.178929781645381E-2</c:v>
                </c:pt>
                <c:pt idx="15">
                  <c:v>4.1789297816453949E-2</c:v>
                </c:pt>
                <c:pt idx="16">
                  <c:v>0.12566134685507416</c:v>
                </c:pt>
                <c:pt idx="17">
                  <c:v>0.21042839424792484</c:v>
                </c:pt>
                <c:pt idx="18">
                  <c:v>0.29673783825989819</c:v>
                </c:pt>
                <c:pt idx="19">
                  <c:v>0.38532046640756784</c:v>
                </c:pt>
                <c:pt idx="20">
                  <c:v>0.47704042848944361</c:v>
                </c:pt>
                <c:pt idx="21">
                  <c:v>0.57296754849546372</c:v>
                </c:pt>
                <c:pt idx="22">
                  <c:v>0.67448975019608193</c:v>
                </c:pt>
                <c:pt idx="23">
                  <c:v>0.78350037538977446</c:v>
                </c:pt>
                <c:pt idx="24">
                  <c:v>0.90273479164386372</c:v>
                </c:pt>
                <c:pt idx="25">
                  <c:v>1.0364333894937898</c:v>
                </c:pt>
                <c:pt idx="26">
                  <c:v>1.1918161716813944</c:v>
                </c:pt>
                <c:pt idx="27">
                  <c:v>1.3829941271006372</c:v>
                </c:pt>
                <c:pt idx="28">
                  <c:v>1.6448536269514715</c:v>
                </c:pt>
                <c:pt idx="29">
                  <c:v>2.128045234184984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442560"/>
        <c:axId val="91473408"/>
      </c:scatterChart>
      <c:valAx>
        <c:axId val="91442560"/>
        <c:scaling>
          <c:orientation val="minMax"/>
          <c:max val="200"/>
          <c:min val="110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91473408"/>
        <c:crosses val="autoZero"/>
        <c:crossBetween val="midCat"/>
      </c:valAx>
      <c:valAx>
        <c:axId val="9147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914425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" r="0.75" t="1" header="0" footer="0"/>
    <c:pageSetup paperSize="9" orientation="landscape" horizontalDpi="200" verticalDpi="200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a-D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Normal-plot random numbers</a:t>
            </a:r>
          </a:p>
        </c:rich>
      </c:tx>
      <c:layout>
        <c:manualLayout>
          <c:xMode val="edge"/>
          <c:yMode val="edge"/>
          <c:x val="0.38387096774193546"/>
          <c:y val="3.303303303303303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9032258064516123E-2"/>
          <c:y val="0.18618673220114315"/>
          <c:w val="0.8774193548387097"/>
          <c:h val="0.73874090518518087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'Normal-plot'!$I$3</c:f>
              <c:strCache>
                <c:ptCount val="1"/>
                <c:pt idx="0">
                  <c:v>Fractile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'Normal-plot'!$G$4:$G$33</c:f>
              <c:numCache>
                <c:formatCode>0.000</c:formatCode>
                <c:ptCount val="30"/>
                <c:pt idx="0">
                  <c:v>-2.1835876395925879</c:v>
                </c:pt>
                <c:pt idx="1">
                  <c:v>-2.1179312170716003</c:v>
                </c:pt>
                <c:pt idx="2">
                  <c:v>-1.8469108908902854</c:v>
                </c:pt>
                <c:pt idx="3">
                  <c:v>-1.6904323274502531</c:v>
                </c:pt>
                <c:pt idx="4">
                  <c:v>-1.2776831681549083</c:v>
                </c:pt>
                <c:pt idx="5">
                  <c:v>-1.0867006494663656</c:v>
                </c:pt>
                <c:pt idx="6">
                  <c:v>-0.97762949735624716</c:v>
                </c:pt>
                <c:pt idx="7">
                  <c:v>-0.77350705396384001</c:v>
                </c:pt>
                <c:pt idx="8">
                  <c:v>-0.69020416049170308</c:v>
                </c:pt>
                <c:pt idx="9">
                  <c:v>-0.65490667111589573</c:v>
                </c:pt>
                <c:pt idx="10">
                  <c:v>-0.56792487157508731</c:v>
                </c:pt>
                <c:pt idx="11">
                  <c:v>-0.51320739657967351</c:v>
                </c:pt>
                <c:pt idx="12">
                  <c:v>-0.40404756873613223</c:v>
                </c:pt>
                <c:pt idx="13">
                  <c:v>-0.37024051380285528</c:v>
                </c:pt>
                <c:pt idx="14">
                  <c:v>-0.36549295145960059</c:v>
                </c:pt>
                <c:pt idx="15">
                  <c:v>-0.32699063012842089</c:v>
                </c:pt>
                <c:pt idx="16">
                  <c:v>-0.30023215913388412</c:v>
                </c:pt>
                <c:pt idx="17">
                  <c:v>-0.23418124328600243</c:v>
                </c:pt>
                <c:pt idx="18">
                  <c:v>-0.18615764929563738</c:v>
                </c:pt>
                <c:pt idx="19">
                  <c:v>-8.5284455053624697E-2</c:v>
                </c:pt>
                <c:pt idx="20">
                  <c:v>0.1348530531686265</c:v>
                </c:pt>
                <c:pt idx="21">
                  <c:v>0.24425730771326926</c:v>
                </c:pt>
                <c:pt idx="22">
                  <c:v>0.86567297330475412</c:v>
                </c:pt>
                <c:pt idx="23">
                  <c:v>1.0950225259875879</c:v>
                </c:pt>
                <c:pt idx="24">
                  <c:v>1.1983502190560102</c:v>
                </c:pt>
                <c:pt idx="25">
                  <c:v>1.2764735402015503</c:v>
                </c:pt>
                <c:pt idx="26">
                  <c:v>1.3426415534922853</c:v>
                </c:pt>
                <c:pt idx="27">
                  <c:v>1.7331331036984921</c:v>
                </c:pt>
                <c:pt idx="28">
                  <c:v>1.9722119759535417</c:v>
                </c:pt>
                <c:pt idx="29">
                  <c:v>2.3756547307129949</c:v>
                </c:pt>
              </c:numCache>
            </c:numRef>
          </c:xVal>
          <c:yVal>
            <c:numRef>
              <c:f>'Normal-plot'!$I$4:$I$33</c:f>
              <c:numCache>
                <c:formatCode>0.00</c:formatCode>
                <c:ptCount val="30"/>
                <c:pt idx="0">
                  <c:v>-2.128045234184984</c:v>
                </c:pt>
                <c:pt idx="1">
                  <c:v>-1.6448536269514726</c:v>
                </c:pt>
                <c:pt idx="2">
                  <c:v>-1.3829941271006392</c:v>
                </c:pt>
                <c:pt idx="3">
                  <c:v>-1.1918161716813944</c:v>
                </c:pt>
                <c:pt idx="4">
                  <c:v>-1.0364333894937898</c:v>
                </c:pt>
                <c:pt idx="5">
                  <c:v>-0.90273479164386372</c:v>
                </c:pt>
                <c:pt idx="6">
                  <c:v>-0.78350037538977446</c:v>
                </c:pt>
                <c:pt idx="7">
                  <c:v>-0.67448975019608193</c:v>
                </c:pt>
                <c:pt idx="8">
                  <c:v>-0.57296754849546372</c:v>
                </c:pt>
                <c:pt idx="9">
                  <c:v>-0.47704042848944361</c:v>
                </c:pt>
                <c:pt idx="10">
                  <c:v>-0.38532046640756784</c:v>
                </c:pt>
                <c:pt idx="11">
                  <c:v>-0.29673783825989802</c:v>
                </c:pt>
                <c:pt idx="12">
                  <c:v>-0.21042839424792467</c:v>
                </c:pt>
                <c:pt idx="13">
                  <c:v>-0.12566134685507402</c:v>
                </c:pt>
                <c:pt idx="14">
                  <c:v>-4.178929781645381E-2</c:v>
                </c:pt>
                <c:pt idx="15">
                  <c:v>4.1789297816453949E-2</c:v>
                </c:pt>
                <c:pt idx="16">
                  <c:v>0.12566134685507416</c:v>
                </c:pt>
                <c:pt idx="17">
                  <c:v>0.21042839424792484</c:v>
                </c:pt>
                <c:pt idx="18">
                  <c:v>0.29673783825989819</c:v>
                </c:pt>
                <c:pt idx="19">
                  <c:v>0.38532046640756784</c:v>
                </c:pt>
                <c:pt idx="20">
                  <c:v>0.47704042848944361</c:v>
                </c:pt>
                <c:pt idx="21">
                  <c:v>0.57296754849546372</c:v>
                </c:pt>
                <c:pt idx="22">
                  <c:v>0.67448975019608193</c:v>
                </c:pt>
                <c:pt idx="23">
                  <c:v>0.78350037538977446</c:v>
                </c:pt>
                <c:pt idx="24">
                  <c:v>0.90273479164386372</c:v>
                </c:pt>
                <c:pt idx="25">
                  <c:v>1.0364333894937898</c:v>
                </c:pt>
                <c:pt idx="26">
                  <c:v>1.1918161716813944</c:v>
                </c:pt>
                <c:pt idx="27">
                  <c:v>1.3829941271006372</c:v>
                </c:pt>
                <c:pt idx="28">
                  <c:v>1.6448536269514715</c:v>
                </c:pt>
                <c:pt idx="29">
                  <c:v>2.128045234184984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01184"/>
        <c:axId val="170703104"/>
      </c:scatterChart>
      <c:valAx>
        <c:axId val="170701184"/>
        <c:scaling>
          <c:orientation val="minMax"/>
          <c:max val="2.25"/>
          <c:min val="-2.25"/>
        </c:scaling>
        <c:delete val="0"/>
        <c:axPos val="b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70703104"/>
        <c:crosses val="autoZero"/>
        <c:crossBetween val="midCat"/>
        <c:majorUnit val="1"/>
        <c:minorUnit val="0.5"/>
      </c:valAx>
      <c:valAx>
        <c:axId val="170703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170701184"/>
        <c:crossesAt val="-2.5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19050</xdr:colOff>
      <xdr:row>2</xdr:row>
      <xdr:rowOff>28575</xdr:rowOff>
    </xdr:from>
    <xdr:to>
      <xdr:col>19</xdr:col>
      <xdr:colOff>295275</xdr:colOff>
      <xdr:row>21</xdr:row>
      <xdr:rowOff>114300</xdr:rowOff>
    </xdr:to>
    <xdr:graphicFrame macro="">
      <xdr:nvGraphicFramePr>
        <xdr:cNvPr id="10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19050</xdr:colOff>
      <xdr:row>23</xdr:row>
      <xdr:rowOff>28575</xdr:rowOff>
    </xdr:from>
    <xdr:to>
      <xdr:col>19</xdr:col>
      <xdr:colOff>304800</xdr:colOff>
      <xdr:row>42</xdr:row>
      <xdr:rowOff>123825</xdr:rowOff>
    </xdr:to>
    <xdr:graphicFrame macro="">
      <xdr:nvGraphicFramePr>
        <xdr:cNvPr id="103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abSelected="1" workbookViewId="0">
      <selection sqref="A1:D1"/>
    </sheetView>
  </sheetViews>
  <sheetFormatPr defaultRowHeight="12.75" x14ac:dyDescent="0.2"/>
  <cols>
    <col min="5" max="5" width="11.28515625" bestFit="1" customWidth="1"/>
    <col min="6" max="6" width="13.28515625" customWidth="1"/>
    <col min="7" max="7" width="11.140625" bestFit="1" customWidth="1"/>
    <col min="8" max="8" width="10.85546875" customWidth="1"/>
    <col min="9" max="9" width="13.140625" customWidth="1"/>
    <col min="19" max="19" width="11.140625" bestFit="1" customWidth="1"/>
    <col min="20" max="20" width="9" bestFit="1" customWidth="1"/>
  </cols>
  <sheetData>
    <row r="1" spans="1:17" ht="15.75" x14ac:dyDescent="0.25">
      <c r="A1" s="12" t="s">
        <v>5</v>
      </c>
      <c r="B1" s="12"/>
      <c r="C1" s="12"/>
      <c r="D1" s="12"/>
      <c r="F1" s="12" t="s">
        <v>6</v>
      </c>
      <c r="G1" s="12"/>
      <c r="H1" s="12"/>
      <c r="I1" s="12"/>
    </row>
    <row r="3" spans="1:17" x14ac:dyDescent="0.2">
      <c r="A3" s="1" t="s">
        <v>0</v>
      </c>
      <c r="B3" s="1" t="s">
        <v>3</v>
      </c>
      <c r="C3" s="1" t="s">
        <v>1</v>
      </c>
      <c r="D3" s="1" t="s">
        <v>4</v>
      </c>
      <c r="E3" s="2"/>
      <c r="F3" s="1" t="s">
        <v>0</v>
      </c>
      <c r="G3" s="2" t="s">
        <v>2</v>
      </c>
      <c r="H3" s="2" t="s">
        <v>1</v>
      </c>
      <c r="I3" s="1" t="s">
        <v>4</v>
      </c>
    </row>
    <row r="4" spans="1:17" x14ac:dyDescent="0.2">
      <c r="A4">
        <v>1</v>
      </c>
      <c r="B4">
        <v>112</v>
      </c>
      <c r="C4" s="3">
        <f>(A4-0.5)/30</f>
        <v>1.6666666666666666E-2</v>
      </c>
      <c r="D4" s="4">
        <f>NORMSINV(C4)</f>
        <v>-2.128045234184984</v>
      </c>
      <c r="E4" s="5"/>
      <c r="F4">
        <v>1</v>
      </c>
      <c r="G4" s="3">
        <v>-2.1835876395925879</v>
      </c>
      <c r="H4" s="3">
        <f t="shared" ref="H4:H33" si="0">(F4-0.5)/30</f>
        <v>1.6666666666666666E-2</v>
      </c>
      <c r="I4" s="4">
        <f>NORMSINV(H4)</f>
        <v>-2.128045234184984</v>
      </c>
      <c r="Q4" s="3"/>
    </row>
    <row r="5" spans="1:17" x14ac:dyDescent="0.2">
      <c r="A5">
        <v>2</v>
      </c>
      <c r="B5">
        <v>115</v>
      </c>
      <c r="C5" s="3">
        <f t="shared" ref="C5:C33" si="1">(A5-0.5)/30</f>
        <v>0.05</v>
      </c>
      <c r="D5" s="4">
        <f t="shared" ref="D5:D33" si="2">NORMSINV(C5)</f>
        <v>-1.6448536269514726</v>
      </c>
      <c r="E5" s="4"/>
      <c r="F5">
        <v>2</v>
      </c>
      <c r="G5" s="3">
        <v>-2.1179312170716003</v>
      </c>
      <c r="H5" s="3">
        <f t="shared" si="0"/>
        <v>0.05</v>
      </c>
      <c r="I5" s="4">
        <f t="shared" ref="I5:I33" si="3">NORMSINV(H5)</f>
        <v>-1.6448536269514726</v>
      </c>
      <c r="Q5" s="3"/>
    </row>
    <row r="6" spans="1:17" x14ac:dyDescent="0.2">
      <c r="A6">
        <v>3</v>
      </c>
      <c r="B6">
        <v>118</v>
      </c>
      <c r="C6" s="3">
        <f t="shared" si="1"/>
        <v>8.3333333333333329E-2</v>
      </c>
      <c r="D6" s="4">
        <f t="shared" si="2"/>
        <v>-1.3829941271006392</v>
      </c>
      <c r="E6" s="4"/>
      <c r="F6">
        <v>3</v>
      </c>
      <c r="G6" s="3">
        <v>-1.8469108908902854</v>
      </c>
      <c r="H6" s="3">
        <f t="shared" si="0"/>
        <v>8.3333333333333329E-2</v>
      </c>
      <c r="I6" s="4">
        <f t="shared" si="3"/>
        <v>-1.3829941271006392</v>
      </c>
      <c r="Q6" s="3"/>
    </row>
    <row r="7" spans="1:17" x14ac:dyDescent="0.2">
      <c r="A7">
        <v>4</v>
      </c>
      <c r="B7">
        <v>125</v>
      </c>
      <c r="C7" s="3">
        <f t="shared" si="1"/>
        <v>0.11666666666666667</v>
      </c>
      <c r="D7" s="4">
        <f t="shared" si="2"/>
        <v>-1.1918161716813944</v>
      </c>
      <c r="E7" s="4"/>
      <c r="F7">
        <v>4</v>
      </c>
      <c r="G7" s="3">
        <v>-1.6904323274502531</v>
      </c>
      <c r="H7" s="3">
        <f t="shared" si="0"/>
        <v>0.11666666666666667</v>
      </c>
      <c r="I7" s="4">
        <f t="shared" si="3"/>
        <v>-1.1918161716813944</v>
      </c>
      <c r="Q7" s="3"/>
    </row>
    <row r="8" spans="1:17" x14ac:dyDescent="0.2">
      <c r="A8">
        <v>5</v>
      </c>
      <c r="B8">
        <v>127</v>
      </c>
      <c r="C8" s="3">
        <f t="shared" si="1"/>
        <v>0.15</v>
      </c>
      <c r="D8" s="4">
        <f t="shared" si="2"/>
        <v>-1.0364333894937898</v>
      </c>
      <c r="E8" s="4"/>
      <c r="F8">
        <v>5</v>
      </c>
      <c r="G8" s="3">
        <v>-1.2776831681549083</v>
      </c>
      <c r="H8" s="3">
        <f t="shared" si="0"/>
        <v>0.15</v>
      </c>
      <c r="I8" s="4">
        <f t="shared" si="3"/>
        <v>-1.0364333894937898</v>
      </c>
      <c r="Q8" s="3"/>
    </row>
    <row r="9" spans="1:17" x14ac:dyDescent="0.2">
      <c r="A9">
        <v>6</v>
      </c>
      <c r="B9">
        <v>139</v>
      </c>
      <c r="C9" s="3">
        <f t="shared" si="1"/>
        <v>0.18333333333333332</v>
      </c>
      <c r="D9" s="4">
        <f t="shared" si="2"/>
        <v>-0.90273479164386372</v>
      </c>
      <c r="E9" s="4"/>
      <c r="F9">
        <v>6</v>
      </c>
      <c r="G9" s="3">
        <v>-1.0867006494663656</v>
      </c>
      <c r="H9" s="3">
        <f t="shared" si="0"/>
        <v>0.18333333333333332</v>
      </c>
      <c r="I9" s="4">
        <f t="shared" si="3"/>
        <v>-0.90273479164386372</v>
      </c>
      <c r="Q9" s="3"/>
    </row>
    <row r="10" spans="1:17" x14ac:dyDescent="0.2">
      <c r="A10">
        <v>7</v>
      </c>
      <c r="B10">
        <v>141</v>
      </c>
      <c r="C10" s="3">
        <f t="shared" si="1"/>
        <v>0.21666666666666667</v>
      </c>
      <c r="D10" s="4">
        <f t="shared" si="2"/>
        <v>-0.78350037538977446</v>
      </c>
      <c r="E10" s="4"/>
      <c r="F10">
        <v>7</v>
      </c>
      <c r="G10" s="3">
        <v>-0.97762949735624716</v>
      </c>
      <c r="H10" s="3">
        <f t="shared" si="0"/>
        <v>0.21666666666666667</v>
      </c>
      <c r="I10" s="4">
        <f t="shared" si="3"/>
        <v>-0.78350037538977446</v>
      </c>
      <c r="Q10" s="3"/>
    </row>
    <row r="11" spans="1:17" x14ac:dyDescent="0.2">
      <c r="A11">
        <v>8</v>
      </c>
      <c r="B11">
        <v>145</v>
      </c>
      <c r="C11" s="3">
        <f t="shared" si="1"/>
        <v>0.25</v>
      </c>
      <c r="D11" s="4">
        <f t="shared" si="2"/>
        <v>-0.67448975019608193</v>
      </c>
      <c r="E11" s="4"/>
      <c r="F11">
        <v>8</v>
      </c>
      <c r="G11" s="3">
        <v>-0.77350705396384001</v>
      </c>
      <c r="H11" s="3">
        <f t="shared" si="0"/>
        <v>0.25</v>
      </c>
      <c r="I11" s="4">
        <f t="shared" si="3"/>
        <v>-0.67448975019608193</v>
      </c>
      <c r="Q11" s="3"/>
    </row>
    <row r="12" spans="1:17" x14ac:dyDescent="0.2">
      <c r="A12">
        <v>9</v>
      </c>
      <c r="B12">
        <v>151</v>
      </c>
      <c r="C12" s="3">
        <f t="shared" si="1"/>
        <v>0.28333333333333333</v>
      </c>
      <c r="D12" s="4">
        <f t="shared" si="2"/>
        <v>-0.57296754849546372</v>
      </c>
      <c r="E12" s="4"/>
      <c r="F12">
        <v>9</v>
      </c>
      <c r="G12" s="3">
        <v>-0.69020416049170308</v>
      </c>
      <c r="H12" s="3">
        <f t="shared" si="0"/>
        <v>0.28333333333333333</v>
      </c>
      <c r="I12" s="4">
        <f t="shared" si="3"/>
        <v>-0.57296754849546372</v>
      </c>
      <c r="Q12" s="3"/>
    </row>
    <row r="13" spans="1:17" x14ac:dyDescent="0.2">
      <c r="A13">
        <v>10</v>
      </c>
      <c r="B13">
        <v>151</v>
      </c>
      <c r="C13" s="3">
        <f t="shared" si="1"/>
        <v>0.31666666666666665</v>
      </c>
      <c r="D13" s="4">
        <f t="shared" si="2"/>
        <v>-0.47704042848944361</v>
      </c>
      <c r="E13" s="4"/>
      <c r="F13">
        <v>10</v>
      </c>
      <c r="G13" s="3">
        <v>-0.65490667111589573</v>
      </c>
      <c r="H13" s="3">
        <f t="shared" si="0"/>
        <v>0.31666666666666665</v>
      </c>
      <c r="I13" s="4">
        <f t="shared" si="3"/>
        <v>-0.47704042848944361</v>
      </c>
      <c r="Q13" s="3"/>
    </row>
    <row r="14" spans="1:17" x14ac:dyDescent="0.2">
      <c r="A14">
        <v>11</v>
      </c>
      <c r="B14">
        <v>152</v>
      </c>
      <c r="C14" s="3">
        <f t="shared" si="1"/>
        <v>0.35</v>
      </c>
      <c r="D14" s="4">
        <f t="shared" si="2"/>
        <v>-0.38532046640756784</v>
      </c>
      <c r="E14" s="4"/>
      <c r="F14">
        <v>11</v>
      </c>
      <c r="G14" s="3">
        <v>-0.56792487157508731</v>
      </c>
      <c r="H14" s="3">
        <f t="shared" si="0"/>
        <v>0.35</v>
      </c>
      <c r="I14" s="4">
        <f t="shared" si="3"/>
        <v>-0.38532046640756784</v>
      </c>
      <c r="Q14" s="3"/>
    </row>
    <row r="15" spans="1:17" x14ac:dyDescent="0.2">
      <c r="A15">
        <v>12</v>
      </c>
      <c r="B15">
        <v>154</v>
      </c>
      <c r="C15" s="3">
        <f t="shared" si="1"/>
        <v>0.38333333333333336</v>
      </c>
      <c r="D15" s="4">
        <f t="shared" si="2"/>
        <v>-0.29673783825989802</v>
      </c>
      <c r="E15" s="4"/>
      <c r="F15">
        <v>12</v>
      </c>
      <c r="G15" s="3">
        <v>-0.51320739657967351</v>
      </c>
      <c r="H15" s="3">
        <f t="shared" si="0"/>
        <v>0.38333333333333336</v>
      </c>
      <c r="I15" s="4">
        <f t="shared" si="3"/>
        <v>-0.29673783825989802</v>
      </c>
      <c r="Q15" s="3"/>
    </row>
    <row r="16" spans="1:17" x14ac:dyDescent="0.2">
      <c r="A16">
        <v>13</v>
      </c>
      <c r="B16">
        <v>157</v>
      </c>
      <c r="C16" s="3">
        <f t="shared" si="1"/>
        <v>0.41666666666666669</v>
      </c>
      <c r="D16" s="4">
        <f t="shared" si="2"/>
        <v>-0.21042839424792467</v>
      </c>
      <c r="E16" s="4"/>
      <c r="F16">
        <v>13</v>
      </c>
      <c r="G16" s="3">
        <v>-0.40404756873613223</v>
      </c>
      <c r="H16" s="3">
        <f t="shared" si="0"/>
        <v>0.41666666666666669</v>
      </c>
      <c r="I16" s="4">
        <f t="shared" si="3"/>
        <v>-0.21042839424792467</v>
      </c>
      <c r="Q16" s="3"/>
    </row>
    <row r="17" spans="1:17" x14ac:dyDescent="0.2">
      <c r="A17">
        <v>14</v>
      </c>
      <c r="B17">
        <v>157</v>
      </c>
      <c r="C17" s="3">
        <f t="shared" si="1"/>
        <v>0.45</v>
      </c>
      <c r="D17" s="4">
        <f t="shared" si="2"/>
        <v>-0.12566134685507402</v>
      </c>
      <c r="E17" s="4"/>
      <c r="F17">
        <v>14</v>
      </c>
      <c r="G17" s="3">
        <v>-0.37024051380285528</v>
      </c>
      <c r="H17" s="3">
        <f t="shared" si="0"/>
        <v>0.45</v>
      </c>
      <c r="I17" s="4">
        <f t="shared" si="3"/>
        <v>-0.12566134685507402</v>
      </c>
      <c r="Q17" s="3"/>
    </row>
    <row r="18" spans="1:17" x14ac:dyDescent="0.2">
      <c r="A18">
        <v>15</v>
      </c>
      <c r="B18">
        <v>159</v>
      </c>
      <c r="C18" s="3">
        <f t="shared" si="1"/>
        <v>0.48333333333333334</v>
      </c>
      <c r="D18" s="4">
        <f t="shared" si="2"/>
        <v>-4.178929781645381E-2</v>
      </c>
      <c r="E18" s="4"/>
      <c r="F18">
        <v>15</v>
      </c>
      <c r="G18" s="3">
        <v>-0.36549295145960059</v>
      </c>
      <c r="H18" s="3">
        <f t="shared" si="0"/>
        <v>0.48333333333333334</v>
      </c>
      <c r="I18" s="4">
        <f t="shared" si="3"/>
        <v>-4.178929781645381E-2</v>
      </c>
      <c r="Q18" s="3"/>
    </row>
    <row r="19" spans="1:17" x14ac:dyDescent="0.2">
      <c r="A19">
        <v>16</v>
      </c>
      <c r="B19">
        <v>160</v>
      </c>
      <c r="C19" s="3">
        <f t="shared" si="1"/>
        <v>0.51666666666666672</v>
      </c>
      <c r="D19" s="4">
        <f t="shared" si="2"/>
        <v>4.1789297816453949E-2</v>
      </c>
      <c r="E19" s="4"/>
      <c r="F19">
        <v>16</v>
      </c>
      <c r="G19" s="3">
        <v>-0.32699063012842089</v>
      </c>
      <c r="H19" s="3">
        <f t="shared" si="0"/>
        <v>0.51666666666666672</v>
      </c>
      <c r="I19" s="4">
        <f t="shared" si="3"/>
        <v>4.1789297816453949E-2</v>
      </c>
      <c r="Q19" s="3"/>
    </row>
    <row r="20" spans="1:17" x14ac:dyDescent="0.2">
      <c r="A20">
        <v>17</v>
      </c>
      <c r="B20">
        <v>162</v>
      </c>
      <c r="C20" s="3">
        <f t="shared" si="1"/>
        <v>0.55000000000000004</v>
      </c>
      <c r="D20" s="4">
        <f t="shared" si="2"/>
        <v>0.12566134685507416</v>
      </c>
      <c r="E20" s="4"/>
      <c r="F20">
        <v>17</v>
      </c>
      <c r="G20" s="3">
        <v>-0.30023215913388412</v>
      </c>
      <c r="H20" s="3">
        <f t="shared" si="0"/>
        <v>0.55000000000000004</v>
      </c>
      <c r="I20" s="4">
        <f t="shared" si="3"/>
        <v>0.12566134685507416</v>
      </c>
      <c r="Q20" s="3"/>
    </row>
    <row r="21" spans="1:17" x14ac:dyDescent="0.2">
      <c r="A21">
        <v>18</v>
      </c>
      <c r="B21">
        <v>166</v>
      </c>
      <c r="C21" s="3">
        <f t="shared" si="1"/>
        <v>0.58333333333333337</v>
      </c>
      <c r="D21" s="4">
        <f t="shared" si="2"/>
        <v>0.21042839424792484</v>
      </c>
      <c r="E21" s="4"/>
      <c r="F21">
        <v>18</v>
      </c>
      <c r="G21" s="3">
        <v>-0.23418124328600243</v>
      </c>
      <c r="H21" s="3">
        <f t="shared" si="0"/>
        <v>0.58333333333333337</v>
      </c>
      <c r="I21" s="4">
        <f t="shared" si="3"/>
        <v>0.21042839424792484</v>
      </c>
      <c r="Q21" s="3"/>
    </row>
    <row r="22" spans="1:17" x14ac:dyDescent="0.2">
      <c r="A22">
        <v>19</v>
      </c>
      <c r="B22">
        <v>166</v>
      </c>
      <c r="C22" s="3">
        <f t="shared" si="1"/>
        <v>0.6166666666666667</v>
      </c>
      <c r="D22" s="4">
        <f t="shared" si="2"/>
        <v>0.29673783825989819</v>
      </c>
      <c r="E22" s="4"/>
      <c r="F22">
        <v>19</v>
      </c>
      <c r="G22" s="3">
        <v>-0.18615764929563738</v>
      </c>
      <c r="H22" s="3">
        <f t="shared" si="0"/>
        <v>0.6166666666666667</v>
      </c>
      <c r="I22" s="4">
        <f t="shared" si="3"/>
        <v>0.29673783825989819</v>
      </c>
      <c r="Q22" s="3"/>
    </row>
    <row r="23" spans="1:17" x14ac:dyDescent="0.2">
      <c r="A23">
        <v>20</v>
      </c>
      <c r="B23">
        <v>166</v>
      </c>
      <c r="C23" s="3">
        <f t="shared" si="1"/>
        <v>0.65</v>
      </c>
      <c r="D23" s="4">
        <f t="shared" si="2"/>
        <v>0.38532046640756784</v>
      </c>
      <c r="E23" s="4"/>
      <c r="F23">
        <v>20</v>
      </c>
      <c r="G23" s="3">
        <v>-8.5284455053624697E-2</v>
      </c>
      <c r="H23" s="3">
        <f t="shared" si="0"/>
        <v>0.65</v>
      </c>
      <c r="I23" s="4">
        <f t="shared" si="3"/>
        <v>0.38532046640756784</v>
      </c>
      <c r="Q23" s="3"/>
    </row>
    <row r="24" spans="1:17" x14ac:dyDescent="0.2">
      <c r="A24">
        <v>21</v>
      </c>
      <c r="B24">
        <v>170</v>
      </c>
      <c r="C24" s="3">
        <f t="shared" si="1"/>
        <v>0.68333333333333335</v>
      </c>
      <c r="D24" s="4">
        <f t="shared" si="2"/>
        <v>0.47704042848944361</v>
      </c>
      <c r="E24" s="4"/>
      <c r="F24">
        <v>21</v>
      </c>
      <c r="G24" s="3">
        <v>0.1348530531686265</v>
      </c>
      <c r="H24" s="3">
        <f t="shared" si="0"/>
        <v>0.68333333333333335</v>
      </c>
      <c r="I24" s="4">
        <f t="shared" si="3"/>
        <v>0.47704042848944361</v>
      </c>
      <c r="Q24" s="3"/>
    </row>
    <row r="25" spans="1:17" x14ac:dyDescent="0.2">
      <c r="A25">
        <v>22</v>
      </c>
      <c r="B25">
        <v>170</v>
      </c>
      <c r="C25" s="3">
        <f t="shared" si="1"/>
        <v>0.71666666666666667</v>
      </c>
      <c r="D25" s="4">
        <f t="shared" si="2"/>
        <v>0.57296754849546372</v>
      </c>
      <c r="E25" s="4"/>
      <c r="F25">
        <v>22</v>
      </c>
      <c r="G25" s="3">
        <v>0.24425730771326926</v>
      </c>
      <c r="H25" s="3">
        <f t="shared" si="0"/>
        <v>0.71666666666666667</v>
      </c>
      <c r="I25" s="4">
        <f t="shared" si="3"/>
        <v>0.57296754849546372</v>
      </c>
      <c r="Q25" s="3"/>
    </row>
    <row r="26" spans="1:17" x14ac:dyDescent="0.2">
      <c r="A26">
        <v>23</v>
      </c>
      <c r="B26">
        <v>170</v>
      </c>
      <c r="C26" s="3">
        <f t="shared" si="1"/>
        <v>0.75</v>
      </c>
      <c r="D26" s="4">
        <f t="shared" si="2"/>
        <v>0.67448975019608193</v>
      </c>
      <c r="E26" s="4"/>
      <c r="F26">
        <v>23</v>
      </c>
      <c r="G26" s="3">
        <v>0.86567297330475412</v>
      </c>
      <c r="H26" s="3">
        <f t="shared" si="0"/>
        <v>0.75</v>
      </c>
      <c r="I26" s="4">
        <f t="shared" si="3"/>
        <v>0.67448975019608193</v>
      </c>
      <c r="Q26" s="3"/>
    </row>
    <row r="27" spans="1:17" x14ac:dyDescent="0.2">
      <c r="A27">
        <v>24</v>
      </c>
      <c r="B27">
        <v>171</v>
      </c>
      <c r="C27" s="3">
        <f t="shared" si="1"/>
        <v>0.78333333333333333</v>
      </c>
      <c r="D27" s="4">
        <f t="shared" si="2"/>
        <v>0.78350037538977446</v>
      </c>
      <c r="E27" s="4"/>
      <c r="F27">
        <v>24</v>
      </c>
      <c r="G27" s="3">
        <v>1.0950225259875879</v>
      </c>
      <c r="H27" s="3">
        <f t="shared" si="0"/>
        <v>0.78333333333333333</v>
      </c>
      <c r="I27" s="4">
        <f t="shared" si="3"/>
        <v>0.78350037538977446</v>
      </c>
      <c r="Q27" s="3"/>
    </row>
    <row r="28" spans="1:17" x14ac:dyDescent="0.2">
      <c r="A28">
        <v>25</v>
      </c>
      <c r="B28">
        <v>174</v>
      </c>
      <c r="C28" s="3">
        <f t="shared" si="1"/>
        <v>0.81666666666666665</v>
      </c>
      <c r="D28" s="4">
        <f t="shared" si="2"/>
        <v>0.90273479164386372</v>
      </c>
      <c r="E28" s="4"/>
      <c r="F28">
        <v>25</v>
      </c>
      <c r="G28" s="3">
        <v>1.1983502190560102</v>
      </c>
      <c r="H28" s="3">
        <f t="shared" si="0"/>
        <v>0.81666666666666665</v>
      </c>
      <c r="I28" s="4">
        <f t="shared" si="3"/>
        <v>0.90273479164386372</v>
      </c>
      <c r="Q28" s="3"/>
    </row>
    <row r="29" spans="1:17" x14ac:dyDescent="0.2">
      <c r="A29">
        <v>26</v>
      </c>
      <c r="B29">
        <v>176</v>
      </c>
      <c r="C29" s="3">
        <f t="shared" si="1"/>
        <v>0.85</v>
      </c>
      <c r="D29" s="4">
        <f t="shared" si="2"/>
        <v>1.0364333894937898</v>
      </c>
      <c r="E29" s="4"/>
      <c r="F29">
        <v>26</v>
      </c>
      <c r="G29" s="3">
        <v>1.2764735402015503</v>
      </c>
      <c r="H29" s="3">
        <f t="shared" si="0"/>
        <v>0.85</v>
      </c>
      <c r="I29" s="4">
        <f t="shared" si="3"/>
        <v>1.0364333894937898</v>
      </c>
      <c r="Q29" s="3"/>
    </row>
    <row r="30" spans="1:17" x14ac:dyDescent="0.2">
      <c r="A30">
        <v>27</v>
      </c>
      <c r="B30">
        <v>184</v>
      </c>
      <c r="C30" s="3">
        <f t="shared" si="1"/>
        <v>0.8833333333333333</v>
      </c>
      <c r="D30" s="4">
        <f t="shared" si="2"/>
        <v>1.1918161716813944</v>
      </c>
      <c r="E30" s="4"/>
      <c r="F30">
        <v>27</v>
      </c>
      <c r="G30" s="3">
        <v>1.3426415534922853</v>
      </c>
      <c r="H30" s="3">
        <f t="shared" si="0"/>
        <v>0.8833333333333333</v>
      </c>
      <c r="I30" s="4">
        <f t="shared" si="3"/>
        <v>1.1918161716813944</v>
      </c>
      <c r="Q30" s="3"/>
    </row>
    <row r="31" spans="1:17" x14ac:dyDescent="0.2">
      <c r="A31">
        <v>28</v>
      </c>
      <c r="B31">
        <v>185</v>
      </c>
      <c r="C31" s="3">
        <f t="shared" si="1"/>
        <v>0.91666666666666663</v>
      </c>
      <c r="D31" s="4">
        <f t="shared" si="2"/>
        <v>1.3829941271006372</v>
      </c>
      <c r="E31" s="4"/>
      <c r="F31">
        <v>28</v>
      </c>
      <c r="G31" s="3">
        <v>1.7331331036984921</v>
      </c>
      <c r="H31" s="3">
        <f t="shared" si="0"/>
        <v>0.91666666666666663</v>
      </c>
      <c r="I31" s="4">
        <f t="shared" si="3"/>
        <v>1.3829941271006372</v>
      </c>
      <c r="Q31" s="3"/>
    </row>
    <row r="32" spans="1:17" x14ac:dyDescent="0.2">
      <c r="A32">
        <v>29</v>
      </c>
      <c r="B32">
        <v>192</v>
      </c>
      <c r="C32" s="3">
        <f t="shared" si="1"/>
        <v>0.95</v>
      </c>
      <c r="D32" s="4">
        <f t="shared" si="2"/>
        <v>1.6448536269514715</v>
      </c>
      <c r="E32" s="4"/>
      <c r="F32">
        <v>29</v>
      </c>
      <c r="G32" s="3">
        <v>1.9722119759535417</v>
      </c>
      <c r="H32" s="3">
        <f t="shared" si="0"/>
        <v>0.95</v>
      </c>
      <c r="I32" s="4">
        <f t="shared" si="3"/>
        <v>1.6448536269514715</v>
      </c>
      <c r="Q32" s="3"/>
    </row>
    <row r="33" spans="1:20" x14ac:dyDescent="0.2">
      <c r="A33">
        <v>30</v>
      </c>
      <c r="B33">
        <v>198</v>
      </c>
      <c r="C33" s="3">
        <f t="shared" si="1"/>
        <v>0.98333333333333328</v>
      </c>
      <c r="D33" s="4">
        <f t="shared" si="2"/>
        <v>2.128045234184984</v>
      </c>
      <c r="E33" s="4"/>
      <c r="F33">
        <v>30</v>
      </c>
      <c r="G33" s="3">
        <v>2.3756547307129949</v>
      </c>
      <c r="H33" s="3">
        <f t="shared" si="0"/>
        <v>0.98333333333333328</v>
      </c>
      <c r="I33" s="4">
        <f t="shared" si="3"/>
        <v>2.128045234184984</v>
      </c>
      <c r="Q33" s="3"/>
    </row>
    <row r="34" spans="1:20" x14ac:dyDescent="0.2">
      <c r="R34" s="6"/>
      <c r="S34" s="7"/>
      <c r="T34" s="6"/>
    </row>
    <row r="35" spans="1:20" x14ac:dyDescent="0.2">
      <c r="B35">
        <f>AVERAGE(B4:B33)</f>
        <v>157.1</v>
      </c>
      <c r="R35" s="6"/>
      <c r="S35" s="8"/>
      <c r="T35" s="8"/>
    </row>
    <row r="36" spans="1:20" x14ac:dyDescent="0.2">
      <c r="B36" s="9">
        <f>STDEV(B4:B33)</f>
        <v>22.063153868399869</v>
      </c>
      <c r="R36" s="6"/>
      <c r="S36" s="10"/>
      <c r="T36" s="11"/>
    </row>
    <row r="37" spans="1:20" x14ac:dyDescent="0.2">
      <c r="R37" s="6"/>
      <c r="S37" s="10"/>
      <c r="T37" s="11"/>
    </row>
    <row r="38" spans="1:20" x14ac:dyDescent="0.2">
      <c r="R38" s="6"/>
      <c r="S38" s="10"/>
      <c r="T38" s="11"/>
    </row>
    <row r="39" spans="1:20" x14ac:dyDescent="0.2">
      <c r="R39" s="6"/>
      <c r="S39" s="10"/>
      <c r="T39" s="11"/>
    </row>
    <row r="40" spans="1:20" x14ac:dyDescent="0.2">
      <c r="R40" s="6"/>
      <c r="S40" s="10"/>
      <c r="T40" s="11"/>
    </row>
    <row r="41" spans="1:20" x14ac:dyDescent="0.2">
      <c r="R41" s="6"/>
      <c r="S41" s="10"/>
      <c r="T41" s="11"/>
    </row>
    <row r="42" spans="1:20" x14ac:dyDescent="0.2">
      <c r="R42" s="6"/>
      <c r="S42" s="10"/>
      <c r="T42" s="11"/>
    </row>
    <row r="43" spans="1:20" x14ac:dyDescent="0.2">
      <c r="R43" s="6"/>
      <c r="S43" s="10"/>
      <c r="T43" s="11"/>
    </row>
    <row r="44" spans="1:20" x14ac:dyDescent="0.2">
      <c r="R44" s="6"/>
      <c r="S44" s="10"/>
      <c r="T44" s="11"/>
    </row>
    <row r="45" spans="1:20" x14ac:dyDescent="0.2">
      <c r="R45" s="6"/>
      <c r="S45" s="11"/>
      <c r="T45" s="11"/>
    </row>
  </sheetData>
  <mergeCells count="2">
    <mergeCell ref="A1:D1"/>
    <mergeCell ref="F1:I1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Normal-plot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Yrsa</dc:creator>
  <cp:lastModifiedBy>bsm</cp:lastModifiedBy>
  <dcterms:created xsi:type="dcterms:W3CDTF">2008-05-25T18:27:23Z</dcterms:created>
  <dcterms:modified xsi:type="dcterms:W3CDTF">2016-06-20T08:56:58Z</dcterms:modified>
</cp:coreProperties>
</file>